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19440" windowHeight="8970" activeTab="1"/>
  </bookViews>
  <sheets>
    <sheet name="28.09" sheetId="8" r:id="rId1"/>
    <sheet name="28.09 (2)" sheetId="9" r:id="rId2"/>
  </sheets>
  <externalReferences>
    <externalReference r:id="rId3"/>
  </externalReferences>
  <calcPr calcId="144525"/>
</workbook>
</file>

<file path=xl/calcChain.xml><?xml version="1.0" encoding="utf-8"?>
<calcChain xmlns="http://schemas.openxmlformats.org/spreadsheetml/2006/main">
  <c r="F31" i="9" l="1"/>
  <c r="E31" i="9"/>
  <c r="D31" i="9"/>
  <c r="C31" i="9"/>
  <c r="G29" i="9"/>
  <c r="F29" i="9"/>
  <c r="E29" i="9"/>
  <c r="D29" i="9"/>
  <c r="G28" i="9"/>
  <c r="F28" i="9"/>
  <c r="F35" i="9" s="1"/>
  <c r="E28" i="9"/>
  <c r="D28" i="9"/>
  <c r="D35" i="9" s="1"/>
  <c r="C28" i="9"/>
  <c r="G27" i="9"/>
  <c r="G35" i="9" s="1"/>
  <c r="F27" i="9"/>
  <c r="E27" i="9"/>
  <c r="E35" i="9" s="1"/>
  <c r="D27" i="9"/>
  <c r="G25" i="9"/>
  <c r="E25" i="9"/>
  <c r="F22" i="9"/>
  <c r="F25" i="9" s="1"/>
  <c r="E22" i="9"/>
  <c r="D22" i="9"/>
  <c r="D25" i="9" s="1"/>
  <c r="G35" i="8"/>
  <c r="F35" i="8"/>
  <c r="E35" i="8"/>
  <c r="D35" i="8"/>
  <c r="G25" i="8"/>
  <c r="F25" i="8"/>
  <c r="E25" i="8"/>
  <c r="D25" i="8"/>
</calcChain>
</file>

<file path=xl/sharedStrings.xml><?xml version="1.0" encoding="utf-8"?>
<sst xmlns="http://schemas.openxmlformats.org/spreadsheetml/2006/main" count="76" uniqueCount="36">
  <si>
    <t>УТВЕРЖДАЮ:</t>
  </si>
  <si>
    <t>Индивидуальный предприниматель    __________________ О.В. Белоусов</t>
  </si>
  <si>
    <t>Меню приготавливаемых блюд</t>
  </si>
  <si>
    <t>Возрастная категория:  7-11 лет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</si>
  <si>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</si>
  <si>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</si>
  <si>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</si>
  <si>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</si>
  <si>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</si>
  <si>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</si>
  <si>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</si>
  <si>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</si>
  <si>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</si>
  <si>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завтрак</t>
  </si>
  <si>
    <t>Хлеб пшеничный</t>
  </si>
  <si>
    <t>ПР</t>
  </si>
  <si>
    <t>Чай с сахаром</t>
  </si>
  <si>
    <t>Фрукт (яблоко)</t>
  </si>
  <si>
    <t>итого за завтрак</t>
  </si>
  <si>
    <t>обед</t>
  </si>
  <si>
    <t>Хлеб ржано-пшеничный</t>
  </si>
  <si>
    <t>итого за обед</t>
  </si>
  <si>
    <t>Возрастная категория:  12 лет и старше</t>
  </si>
  <si>
    <t>четверг</t>
  </si>
  <si>
    <t>Запеканка из творога  с молоком сгущенным с сахаром</t>
  </si>
  <si>
    <t xml:space="preserve">Винегрет овощной </t>
  </si>
  <si>
    <t>60</t>
  </si>
  <si>
    <t>Рассольник ленинградский на мясном бульоне</t>
  </si>
  <si>
    <t>Котлета рубленая из бройлер-цыплят</t>
  </si>
  <si>
    <t>Соус сметанный</t>
  </si>
  <si>
    <t>Рис припущенный</t>
  </si>
  <si>
    <t>Компот из свежих фруктов</t>
  </si>
  <si>
    <t>Неделя 2           День 9</t>
  </si>
  <si>
    <t>150/30</t>
  </si>
  <si>
    <t>100</t>
  </si>
  <si>
    <t>Директор МАОУ "Трубичинской ООШ" _______________ В.А.Синицын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</si>
</sst>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wrapText="1"/>
    </xf>
    <xf numFmtId="0" fontId="2" fillId="0" borderId="0" xfId="0" applyFont="1" applyAlignment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/>
    <xf numFmtId="0" fontId="3" fillId="0" borderId="0" xfId="0" applyFont="1"/>
    <xf numFmtId="0" fontId="5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wrapText="1"/>
    </xf>
    <xf numFmtId="2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1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Fill="1"/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2" fontId="8" fillId="0" borderId="1" xfId="0" applyNumberFormat="1" applyFont="1" applyFill="1" applyBorder="1" applyAlignment="1">
      <alignment horizontal="center" vertical="center"/>
    </xf>
    <xf numFmtId="0" fontId="7" fillId="0" borderId="0" xfId="0" applyFont="1" applyBorder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14" fontId="2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1066800</xdr:colOff>
      <xdr:row>0</xdr:row>
      <xdr:rowOff>0</xdr:rowOff>
    </xdr:from>
    <xdr:to>
      <xdr:col>4</xdr:col>
      <xdr:colOff>393954</xdr:colOff>
      <xdr:row>7</xdr:row>
      <xdr:rowOff>113538</xdr:rowOff>
    </xdr:to>
    <xdr:pic>
      <xdr:nvPicPr>
        <xdr:cNvPr id="2" name="Рисунок 1" descr="подпись и печать для меню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FFF"/>
            </a:clrFrom>
            <a:clrTo>
              <a:srgbClr val="FEFFFF">
                <a:alpha val="0"/>
              </a:srgbClr>
            </a:clrTo>
          </a:clrChange>
        </a:blip>
        <a:stretch>
          <a:fillRect/>
        </a:stretch>
      </xdr:blipFill>
      <xdr:spPr>
        <a:xfrm>
          <a:off x="2047875" y="0"/>
          <a:ext cx="1403604" cy="15041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161925</xdr:colOff>
      <xdr:row>0</xdr:row>
      <xdr:rowOff>0</xdr:rowOff>
    </xdr:from>
    <xdr:to>
      <xdr:col>5</xdr:col>
      <xdr:colOff>222504</xdr:colOff>
      <xdr:row>7</xdr:row>
      <xdr:rowOff>113538</xdr:rowOff>
    </xdr:to>
    <xdr:pic>
      <xdr:nvPicPr>
        <xdr:cNvPr id="2" name="Рисунок 1" descr="подпись и печать для меню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FFF"/>
            </a:clrFrom>
            <a:clrTo>
              <a:srgbClr val="FEFFFF">
                <a:alpha val="0"/>
              </a:srgbClr>
            </a:clrTo>
          </a:clrChange>
        </a:blip>
        <a:stretch>
          <a:fillRect/>
        </a:stretch>
      </xdr:blipFill>
      <xdr:spPr>
        <a:xfrm>
          <a:off x="2324100" y="0"/>
          <a:ext cx="1403604" cy="150418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4;&#1083;&#1103;\Downloads\&#1052;&#1077;&#1085;&#1102;%20&#1087;&#1086;%20&#1076;&#1085;&#1103;&#1084;%20&#1058;&#1088;.&#1096;&#1082;.%2001-10.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д.1 д.1"/>
      <sheetName val="нед.1 д.1 (2)"/>
      <sheetName val="нед.1 д.2"/>
      <sheetName val="нед.1 д.2 (2)"/>
      <sheetName val="нед.1 д.3"/>
      <sheetName val="нед.1 д.3 (2)"/>
      <sheetName val="нед.2 д.6"/>
      <sheetName val="нед.2 д.6 (2)"/>
      <sheetName val="нед.2 д.7 "/>
      <sheetName val="нед.2 д.7  (2)"/>
      <sheetName val="нед.2 д.8 "/>
      <sheetName val="нед.2 д.8  (2)"/>
      <sheetName val="нед.2 д.9"/>
      <sheetName val="нед.2 д.9 (2)"/>
      <sheetName val="нед.2 д.10"/>
      <sheetName val="нед.2 д.10 (2)"/>
      <sheetName val="2 сен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2">
          <cell r="D22">
            <v>22.1</v>
          </cell>
          <cell r="E22">
            <v>17.48</v>
          </cell>
          <cell r="F22">
            <v>36.25</v>
          </cell>
        </row>
        <row r="27">
          <cell r="D27">
            <v>2.63</v>
          </cell>
          <cell r="E27">
            <v>6.34</v>
          </cell>
          <cell r="F27">
            <v>5.4</v>
          </cell>
          <cell r="G27">
            <v>102</v>
          </cell>
        </row>
        <row r="28">
          <cell r="C28">
            <v>200</v>
          </cell>
          <cell r="D28">
            <v>5.09</v>
          </cell>
          <cell r="E28">
            <v>7.12</v>
          </cell>
          <cell r="F28">
            <v>9.4499999999999993</v>
          </cell>
          <cell r="G28">
            <v>125.67</v>
          </cell>
        </row>
        <row r="29">
          <cell r="D29">
            <v>9.67</v>
          </cell>
          <cell r="E29">
            <v>12.08</v>
          </cell>
          <cell r="F29">
            <v>14.82</v>
          </cell>
          <cell r="G29">
            <v>140.85</v>
          </cell>
        </row>
        <row r="31">
          <cell r="C31">
            <v>150</v>
          </cell>
          <cell r="D31">
            <v>3.64</v>
          </cell>
          <cell r="E31">
            <v>4.3</v>
          </cell>
          <cell r="F31">
            <v>36.67</v>
          </cell>
        </row>
      </sheetData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2:J35"/>
  <sheetViews>
    <sheetView workbookViewId="0">
      <selection activeCell="A9" sqref="A9"/>
    </sheetView>
  </sheetViews>
  <sheetFormatPr defaultRowHeight="15" x14ac:dyDescent="0.25"/>
  <cols>
    <col min="1" max="1" width="14.7109375" style="9" customWidth="1"/>
    <col min="2" max="2" width="17.7109375" style="4" customWidth="1"/>
    <col min="3" max="5" width="6.7109375" style="9" customWidth="1"/>
    <col min="6" max="6" width="8.7109375" style="9" customWidth="1"/>
    <col min="7" max="7" width="14.7109375" style="9" customWidth="1"/>
    <col min="8" max="8" width="9.7109375" style="9" customWidth="1"/>
  </cols>
  <sheetData>
    <row r="2" spans="1:8" ht="15.75" x14ac:dyDescent="0.25">
      <c r="A2" s="1" t="s">
        <v>0</v>
      </c>
      <c r="B2" s="2"/>
      <c r="C2" s="3"/>
      <c r="D2" s="3"/>
      <c r="E2"/>
      <c r="F2"/>
      <c r="G2"/>
      <c r="H2" s="4"/>
    </row>
    <row r="3" spans="1:8" ht="15.75" x14ac:dyDescent="0.25">
      <c r="A3" s="5" t="s">
        <v>1</v>
      </c>
      <c r="B3" s="5"/>
      <c r="C3" s="5"/>
      <c r="D3" s="5"/>
      <c r="E3"/>
      <c r="F3"/>
      <c r="G3" s="6"/>
      <c r="H3" s="4"/>
    </row>
    <row r="4" spans="1:8" ht="15.75" x14ac:dyDescent="0.25">
      <c r="A4" s="5"/>
      <c r="B4" s="5"/>
      <c r="C4" s="5"/>
      <c r="D4" s="5"/>
      <c r="E4"/>
      <c r="F4"/>
      <c r="G4" s="6"/>
      <c r="H4" s="4"/>
    </row>
    <row r="5" spans="1:8" ht="15.75" x14ac:dyDescent="0.25">
      <c r="A5" s="5"/>
      <c r="B5" s="5"/>
      <c r="C5" s="5"/>
      <c r="D5" s="5"/>
      <c r="E5"/>
      <c r="F5"/>
      <c r="G5" s="6"/>
      <c r="H5" s="4"/>
    </row>
    <row r="6" spans="1:8" ht="15.75" x14ac:dyDescent="0.25">
      <c r="A6" s="5"/>
      <c r="B6" s="5"/>
      <c r="C6" s="5"/>
      <c r="D6" s="5"/>
      <c r="E6"/>
      <c r="F6"/>
      <c r="G6" s="6"/>
      <c r="H6" s="4"/>
    </row>
    <row r="7" spans="1:8" ht="15.75" x14ac:dyDescent="0.25">
      <c r="A7" s="7"/>
      <c r="B7" s="7"/>
      <c r="C7" s="7"/>
      <c r="D7" s="7"/>
      <c r="E7"/>
      <c r="F7"/>
      <c r="G7"/>
      <c r="H7" s="4"/>
    </row>
    <row r="8" spans="1:8" x14ac:dyDescent="0.25">
      <c r="A8" s="8" t="s">
        <v>0</v>
      </c>
      <c r="B8" s="6"/>
      <c r="C8"/>
      <c r="D8"/>
      <c r="E8"/>
      <c r="F8"/>
      <c r="G8"/>
      <c r="H8" s="4"/>
    </row>
    <row r="9" spans="1:8" ht="15.75" x14ac:dyDescent="0.25">
      <c r="A9" s="5" t="s">
        <v>35</v>
      </c>
      <c r="B9" s="5"/>
      <c r="C9" s="5"/>
      <c r="D9" s="5"/>
      <c r="H9" s="4"/>
    </row>
    <row r="13" spans="1:8" ht="15.75" x14ac:dyDescent="0.25">
      <c r="A13" s="52" t="s">
        <v>2</v>
      </c>
      <c r="B13" s="52"/>
      <c r="C13" s="52"/>
      <c r="D13" s="52"/>
      <c r="E13" s="52"/>
      <c r="F13" s="52"/>
      <c r="G13" s="52"/>
      <c r="H13" s="52"/>
    </row>
    <row r="14" spans="1:8" ht="15.75" x14ac:dyDescent="0.25">
      <c r="A14" s="53" t="s">
        <v>23</v>
      </c>
      <c r="B14" s="53"/>
      <c r="C14" s="53"/>
      <c r="D14" s="53"/>
      <c r="E14" s="53"/>
      <c r="F14" s="53"/>
      <c r="G14" s="53"/>
      <c r="H14" s="53"/>
    </row>
    <row r="15" spans="1:8" ht="15.75" x14ac:dyDescent="0.25">
      <c r="C15" s="54">
        <v>45197</v>
      </c>
      <c r="D15" s="54"/>
      <c r="E15" s="54"/>
    </row>
    <row r="16" spans="1:8" s="3" customFormat="1" ht="15.75" x14ac:dyDescent="0.25">
      <c r="A16" s="55" t="s">
        <v>3</v>
      </c>
      <c r="B16" s="55"/>
      <c r="C16" s="55"/>
      <c r="D16" s="55"/>
      <c r="E16" s="55"/>
      <c r="F16" s="55"/>
      <c r="G16" s="55"/>
      <c r="H16" s="55"/>
    </row>
    <row r="17" spans="1:10" s="3" customFormat="1" ht="15.75" x14ac:dyDescent="0.25">
      <c r="A17" s="10"/>
      <c r="B17" s="10"/>
      <c r="C17" s="10"/>
      <c r="D17" s="10"/>
      <c r="E17" s="10"/>
      <c r="F17" s="10"/>
      <c r="G17" s="10"/>
      <c r="H17" s="10"/>
    </row>
    <row r="18" spans="1:10" s="13" customFormat="1" ht="31.5" customHeight="1" x14ac:dyDescent="0.25">
      <c r="A18" s="56" t="s">
        <v>4</v>
      </c>
      <c r="B18" s="56" t="s">
        <v>5</v>
      </c>
      <c r="C18" s="56" t="s">
        <v>6</v>
      </c>
      <c r="D18" s="56" t="s">
        <v>7</v>
      </c>
      <c r="E18" s="56"/>
      <c r="F18" s="56"/>
      <c r="G18" s="11" t="s">
        <v>8</v>
      </c>
      <c r="H18" s="11" t="s">
        <v>9</v>
      </c>
      <c r="I18" s="12"/>
      <c r="J18" s="12"/>
    </row>
    <row r="19" spans="1:10" s="13" customFormat="1" x14ac:dyDescent="0.25">
      <c r="A19" s="56"/>
      <c r="B19" s="56"/>
      <c r="C19" s="56"/>
      <c r="D19" s="14" t="s">
        <v>10</v>
      </c>
      <c r="E19" s="14" t="s">
        <v>11</v>
      </c>
      <c r="F19" s="14" t="s">
        <v>12</v>
      </c>
      <c r="G19" s="15"/>
      <c r="H19" s="15"/>
    </row>
    <row r="20" spans="1:10" s="13" customFormat="1" ht="18.75" customHeight="1" x14ac:dyDescent="0.25">
      <c r="A20" s="47"/>
      <c r="B20" s="48"/>
      <c r="C20" s="48"/>
      <c r="D20" s="48"/>
      <c r="E20" s="48"/>
      <c r="F20" s="48"/>
      <c r="G20" s="48"/>
      <c r="H20" s="49"/>
    </row>
    <row r="21" spans="1:10" s="13" customFormat="1" ht="22.5" customHeight="1" x14ac:dyDescent="0.25">
      <c r="A21" s="43"/>
      <c r="B21" s="44" t="s">
        <v>17</v>
      </c>
      <c r="C21" s="23">
        <v>100</v>
      </c>
      <c r="D21" s="22">
        <v>0.4</v>
      </c>
      <c r="E21" s="22">
        <v>0.4</v>
      </c>
      <c r="F21" s="22">
        <v>9.8000000000000007</v>
      </c>
      <c r="G21" s="22">
        <v>47</v>
      </c>
      <c r="H21" s="17">
        <v>338</v>
      </c>
    </row>
    <row r="22" spans="1:10" s="13" customFormat="1" ht="51" x14ac:dyDescent="0.25">
      <c r="A22" s="50" t="s">
        <v>13</v>
      </c>
      <c r="B22" s="31" t="s">
        <v>24</v>
      </c>
      <c r="C22" s="21">
        <v>150</v>
      </c>
      <c r="D22" s="20">
        <v>22.1</v>
      </c>
      <c r="E22" s="20">
        <v>17.48</v>
      </c>
      <c r="F22" s="20">
        <v>36.25</v>
      </c>
      <c r="G22" s="20">
        <v>384.16</v>
      </c>
      <c r="H22" s="11">
        <v>223</v>
      </c>
    </row>
    <row r="23" spans="1:10" s="13" customFormat="1" x14ac:dyDescent="0.25">
      <c r="A23" s="51"/>
      <c r="B23" s="16" t="s">
        <v>16</v>
      </c>
      <c r="C23" s="21">
        <v>200</v>
      </c>
      <c r="D23" s="22">
        <v>0.53</v>
      </c>
      <c r="E23" s="22">
        <v>0</v>
      </c>
      <c r="F23" s="22">
        <v>9.4700000000000006</v>
      </c>
      <c r="G23" s="22">
        <v>60</v>
      </c>
      <c r="H23" s="17">
        <v>376</v>
      </c>
    </row>
    <row r="24" spans="1:10" s="13" customFormat="1" x14ac:dyDescent="0.25">
      <c r="A24" s="51"/>
      <c r="B24" s="18" t="s">
        <v>14</v>
      </c>
      <c r="C24" s="34">
        <v>40</v>
      </c>
      <c r="D24" s="35">
        <v>3.49</v>
      </c>
      <c r="E24" s="35">
        <v>0.55000000000000004</v>
      </c>
      <c r="F24" s="35">
        <v>23</v>
      </c>
      <c r="G24" s="35">
        <v>119.5</v>
      </c>
      <c r="H24" s="19" t="s">
        <v>15</v>
      </c>
    </row>
    <row r="25" spans="1:10" s="8" customFormat="1" ht="14.25" x14ac:dyDescent="0.2">
      <c r="A25" s="24" t="s">
        <v>18</v>
      </c>
      <c r="B25" s="25"/>
      <c r="C25" s="26">
        <v>500</v>
      </c>
      <c r="D25" s="27">
        <f t="shared" ref="D25:F25" si="0">D21+D22+D23+D24</f>
        <v>26.520000000000003</v>
      </c>
      <c r="E25" s="27">
        <f t="shared" si="0"/>
        <v>18.43</v>
      </c>
      <c r="F25" s="27">
        <f t="shared" si="0"/>
        <v>78.52</v>
      </c>
      <c r="G25" s="27">
        <f>G21+G22+G23+G24</f>
        <v>610.66000000000008</v>
      </c>
      <c r="H25" s="28"/>
    </row>
    <row r="26" spans="1:10" s="13" customFormat="1" x14ac:dyDescent="0.25">
      <c r="A26" s="24"/>
      <c r="B26" s="16"/>
      <c r="C26" s="15"/>
      <c r="D26" s="15"/>
      <c r="E26" s="15"/>
      <c r="F26" s="15"/>
      <c r="G26" s="15"/>
      <c r="H26" s="15"/>
    </row>
    <row r="27" spans="1:10" s="29" customFormat="1" ht="21.75" customHeight="1" x14ac:dyDescent="0.25">
      <c r="A27" s="50" t="s">
        <v>19</v>
      </c>
      <c r="B27" s="18" t="s">
        <v>25</v>
      </c>
      <c r="C27" s="41" t="s">
        <v>26</v>
      </c>
      <c r="D27" s="20">
        <v>2.63</v>
      </c>
      <c r="E27" s="20">
        <v>6.34</v>
      </c>
      <c r="F27" s="20">
        <v>5.4</v>
      </c>
      <c r="G27" s="45">
        <v>102</v>
      </c>
      <c r="H27" s="17">
        <v>69</v>
      </c>
    </row>
    <row r="28" spans="1:10" s="29" customFormat="1" ht="39.75" customHeight="1" x14ac:dyDescent="0.25">
      <c r="A28" s="51"/>
      <c r="B28" s="30" t="s">
        <v>27</v>
      </c>
      <c r="C28" s="23">
        <v>200</v>
      </c>
      <c r="D28" s="22">
        <v>5.09</v>
      </c>
      <c r="E28" s="22">
        <v>7.12</v>
      </c>
      <c r="F28" s="22">
        <v>9.4499999999999993</v>
      </c>
      <c r="G28" s="22">
        <v>125.67</v>
      </c>
      <c r="H28" s="17">
        <v>119</v>
      </c>
    </row>
    <row r="29" spans="1:10" s="13" customFormat="1" ht="30.75" customHeight="1" x14ac:dyDescent="0.25">
      <c r="A29" s="51"/>
      <c r="B29" s="16" t="s">
        <v>28</v>
      </c>
      <c r="C29" s="11">
        <v>80</v>
      </c>
      <c r="D29" s="11">
        <v>9.67</v>
      </c>
      <c r="E29" s="11">
        <v>12.08</v>
      </c>
      <c r="F29" s="11">
        <v>14.82</v>
      </c>
      <c r="G29" s="11">
        <v>140.85</v>
      </c>
      <c r="H29" s="11">
        <v>295</v>
      </c>
    </row>
    <row r="30" spans="1:10" s="13" customFormat="1" ht="17.25" customHeight="1" x14ac:dyDescent="0.25">
      <c r="A30" s="51"/>
      <c r="B30" s="16" t="s">
        <v>29</v>
      </c>
      <c r="C30" s="11">
        <v>20</v>
      </c>
      <c r="D30" s="11">
        <v>0.28000000000000003</v>
      </c>
      <c r="E30" s="42">
        <v>1</v>
      </c>
      <c r="F30" s="11">
        <v>1.17</v>
      </c>
      <c r="G30" s="11">
        <v>14.82</v>
      </c>
      <c r="H30" s="11">
        <v>330</v>
      </c>
    </row>
    <row r="31" spans="1:10" s="13" customFormat="1" ht="18.75" customHeight="1" x14ac:dyDescent="0.25">
      <c r="A31" s="51"/>
      <c r="B31" s="31" t="s">
        <v>30</v>
      </c>
      <c r="C31" s="32">
        <v>150</v>
      </c>
      <c r="D31" s="20">
        <v>3.64</v>
      </c>
      <c r="E31" s="20">
        <v>4.3</v>
      </c>
      <c r="F31" s="20">
        <v>36.67</v>
      </c>
      <c r="G31" s="20">
        <v>193.95</v>
      </c>
      <c r="H31" s="17">
        <v>305</v>
      </c>
    </row>
    <row r="32" spans="1:10" s="13" customFormat="1" ht="29.25" customHeight="1" x14ac:dyDescent="0.25">
      <c r="A32" s="51"/>
      <c r="B32" s="16" t="s">
        <v>31</v>
      </c>
      <c r="C32" s="23">
        <v>200</v>
      </c>
      <c r="D32" s="22">
        <v>0</v>
      </c>
      <c r="E32" s="22">
        <v>0</v>
      </c>
      <c r="F32" s="22">
        <v>21</v>
      </c>
      <c r="G32" s="22">
        <v>84</v>
      </c>
      <c r="H32" s="17" t="s">
        <v>15</v>
      </c>
    </row>
    <row r="33" spans="1:8" s="13" customFormat="1" x14ac:dyDescent="0.25">
      <c r="A33" s="51"/>
      <c r="B33" s="33" t="s">
        <v>14</v>
      </c>
      <c r="C33" s="34">
        <v>20</v>
      </c>
      <c r="D33" s="35">
        <v>1.39</v>
      </c>
      <c r="E33" s="35">
        <v>0.22</v>
      </c>
      <c r="F33" s="35">
        <v>9.1999999999999993</v>
      </c>
      <c r="G33" s="35">
        <v>47.8</v>
      </c>
      <c r="H33" s="17" t="s">
        <v>15</v>
      </c>
    </row>
    <row r="34" spans="1:8" s="13" customFormat="1" ht="25.5" x14ac:dyDescent="0.25">
      <c r="A34" s="51"/>
      <c r="B34" s="38" t="s">
        <v>20</v>
      </c>
      <c r="C34" s="39">
        <v>50</v>
      </c>
      <c r="D34" s="40">
        <v>3.25</v>
      </c>
      <c r="E34" s="40">
        <v>0.55000000000000004</v>
      </c>
      <c r="F34" s="40">
        <v>23.05</v>
      </c>
      <c r="G34" s="40">
        <v>114.95</v>
      </c>
      <c r="H34" s="17" t="s">
        <v>15</v>
      </c>
    </row>
    <row r="35" spans="1:8" s="13" customFormat="1" x14ac:dyDescent="0.25">
      <c r="A35" s="25" t="s">
        <v>21</v>
      </c>
      <c r="B35" s="16"/>
      <c r="C35" s="36">
        <v>810</v>
      </c>
      <c r="D35" s="37">
        <f t="shared" ref="D35:F35" si="1">D27+D28+D29+D31+D32+D33+D34+D30</f>
        <v>25.950000000000003</v>
      </c>
      <c r="E35" s="37">
        <f t="shared" si="1"/>
        <v>31.61</v>
      </c>
      <c r="F35" s="37">
        <f t="shared" si="1"/>
        <v>120.76</v>
      </c>
      <c r="G35" s="37">
        <f>G27+G28+G29+G31+G32+G33+G34+G30</f>
        <v>824.04000000000008</v>
      </c>
      <c r="H35" s="16"/>
    </row>
  </sheetData>
  <mergeCells count="11">
    <mergeCell ref="A20:H20"/>
    <mergeCell ref="A22:A24"/>
    <mergeCell ref="A27:A34"/>
    <mergeCell ref="A13:H13"/>
    <mergeCell ref="A14:H14"/>
    <mergeCell ref="C15:E15"/>
    <mergeCell ref="A16:H16"/>
    <mergeCell ref="A18:A19"/>
    <mergeCell ref="B18:B19"/>
    <mergeCell ref="C18:C19"/>
    <mergeCell ref="D18:F18"/>
  </mergeCells>
  <pageMargins left="0.7" right="0.7" top="0.75" bottom="0.75" header="0.3" footer="0.3"/>
  <pageSetup paperSize="9" orientation="portrait" horizontalDpi="96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2:J35"/>
  <sheetViews>
    <sheetView tabSelected="1" topLeftCell="A4" workbookViewId="0">
      <selection activeCell="A9" sqref="A9"/>
    </sheetView>
  </sheetViews>
  <sheetFormatPr defaultRowHeight="15" x14ac:dyDescent="0.25"/>
  <cols>
    <col min="1" max="1" width="14.7109375" style="9" customWidth="1"/>
    <col min="2" max="2" width="17.7109375" style="4" customWidth="1"/>
    <col min="3" max="5" width="6.7109375" style="9" customWidth="1"/>
    <col min="6" max="6" width="8.7109375" style="9" customWidth="1"/>
    <col min="7" max="7" width="14.7109375" style="9" customWidth="1"/>
    <col min="8" max="8" width="9.7109375" style="9" customWidth="1"/>
  </cols>
  <sheetData>
    <row r="2" spans="1:8" ht="15.75" x14ac:dyDescent="0.25">
      <c r="A2" s="1" t="s">
        <v>0</v>
      </c>
      <c r="B2" s="2"/>
      <c r="C2" s="3"/>
      <c r="D2" s="3"/>
      <c r="E2"/>
      <c r="F2"/>
      <c r="G2"/>
      <c r="H2" s="4"/>
    </row>
    <row r="3" spans="1:8" ht="15.75" x14ac:dyDescent="0.25">
      <c r="A3" s="5" t="s">
        <v>1</v>
      </c>
      <c r="B3" s="5"/>
      <c r="C3" s="5"/>
      <c r="D3" s="5"/>
      <c r="E3"/>
      <c r="F3"/>
      <c r="G3" s="6"/>
      <c r="H3" s="4"/>
    </row>
    <row r="4" spans="1:8" ht="15.75" x14ac:dyDescent="0.25">
      <c r="A4" s="5"/>
      <c r="B4" s="5"/>
      <c r="C4" s="5"/>
      <c r="D4" s="5"/>
      <c r="E4"/>
      <c r="F4"/>
      <c r="G4" s="6"/>
      <c r="H4" s="4"/>
    </row>
    <row r="5" spans="1:8" ht="15.75" x14ac:dyDescent="0.25">
      <c r="A5" s="5"/>
      <c r="B5" s="5"/>
      <c r="C5" s="5"/>
      <c r="D5" s="5"/>
      <c r="E5"/>
      <c r="F5"/>
      <c r="G5" s="6"/>
      <c r="H5" s="4"/>
    </row>
    <row r="6" spans="1:8" ht="15.75" x14ac:dyDescent="0.25">
      <c r="A6" s="5"/>
      <c r="B6" s="5"/>
      <c r="C6" s="5"/>
      <c r="D6" s="5"/>
      <c r="E6"/>
      <c r="F6"/>
      <c r="G6" s="6"/>
      <c r="H6" s="4"/>
    </row>
    <row r="7" spans="1:8" ht="15.75" x14ac:dyDescent="0.25">
      <c r="A7" s="7"/>
      <c r="B7" s="7"/>
      <c r="C7" s="7"/>
      <c r="D7" s="7"/>
      <c r="E7"/>
      <c r="F7"/>
      <c r="G7"/>
      <c r="H7" s="4"/>
    </row>
    <row r="8" spans="1:8" x14ac:dyDescent="0.25">
      <c r="A8" s="8" t="s">
        <v>0</v>
      </c>
      <c r="B8" s="6"/>
      <c r="C8"/>
      <c r="D8"/>
      <c r="E8"/>
      <c r="F8"/>
      <c r="G8"/>
      <c r="H8" s="4"/>
    </row>
    <row r="9" spans="1:8" ht="15.75" x14ac:dyDescent="0.25">
      <c r="A9" s="5" t="s">
        <v>35</v>
      </c>
      <c r="B9" s="5"/>
      <c r="C9" s="5"/>
      <c r="D9" s="5"/>
      <c r="H9" s="4"/>
    </row>
    <row r="13" spans="1:8" ht="15.75" x14ac:dyDescent="0.25">
      <c r="A13" s="52" t="s">
        <v>2</v>
      </c>
      <c r="B13" s="52"/>
      <c r="C13" s="52"/>
      <c r="D13" s="52"/>
      <c r="E13" s="52"/>
      <c r="F13" s="52"/>
      <c r="G13" s="52"/>
      <c r="H13" s="52"/>
    </row>
    <row r="14" spans="1:8" ht="15.75" x14ac:dyDescent="0.25">
      <c r="A14" s="53" t="s">
        <v>23</v>
      </c>
      <c r="B14" s="53"/>
      <c r="C14" s="53"/>
      <c r="D14" s="53"/>
      <c r="E14" s="53"/>
      <c r="F14" s="53"/>
      <c r="G14" s="53"/>
      <c r="H14" s="53"/>
    </row>
    <row r="15" spans="1:8" ht="15.75" x14ac:dyDescent="0.25">
      <c r="C15" s="54">
        <v>45197</v>
      </c>
      <c r="D15" s="54"/>
      <c r="E15" s="54"/>
    </row>
    <row r="16" spans="1:8" s="3" customFormat="1" ht="15.75" x14ac:dyDescent="0.25">
      <c r="A16" s="57" t="s">
        <v>22</v>
      </c>
      <c r="B16" s="57"/>
      <c r="C16" s="57"/>
      <c r="D16" s="57"/>
      <c r="E16" s="57"/>
      <c r="F16" s="57"/>
      <c r="G16" s="57"/>
      <c r="H16" s="57"/>
    </row>
    <row r="17" spans="1:9" s="3" customFormat="1" ht="15.75" x14ac:dyDescent="0.25">
      <c r="A17" s="10"/>
      <c r="B17" s="10"/>
      <c r="C17" s="10"/>
      <c r="D17" s="10"/>
      <c r="E17" s="10"/>
      <c r="F17" s="10"/>
      <c r="G17" s="10"/>
      <c r="H17" s="10"/>
    </row>
    <row r="18" spans="1:9" s="13" customFormat="1" ht="31.5" customHeight="1" x14ac:dyDescent="0.25">
      <c r="A18" s="56" t="s">
        <v>4</v>
      </c>
      <c r="B18" s="56" t="s">
        <v>5</v>
      </c>
      <c r="C18" s="56" t="s">
        <v>6</v>
      </c>
      <c r="D18" s="56" t="s">
        <v>7</v>
      </c>
      <c r="E18" s="56"/>
      <c r="F18" s="56"/>
      <c r="G18" s="11" t="s">
        <v>8</v>
      </c>
      <c r="H18" s="11" t="s">
        <v>9</v>
      </c>
      <c r="I18" s="12"/>
    </row>
    <row r="19" spans="1:9" s="13" customFormat="1" x14ac:dyDescent="0.25">
      <c r="A19" s="56"/>
      <c r="B19" s="56"/>
      <c r="C19" s="56"/>
      <c r="D19" s="14" t="s">
        <v>10</v>
      </c>
      <c r="E19" s="14" t="s">
        <v>11</v>
      </c>
      <c r="F19" s="14" t="s">
        <v>12</v>
      </c>
      <c r="G19" s="15"/>
      <c r="H19" s="15"/>
    </row>
    <row r="20" spans="1:9" s="13" customFormat="1" ht="30" customHeight="1" x14ac:dyDescent="0.25">
      <c r="A20" s="47" t="s">
        <v>32</v>
      </c>
      <c r="B20" s="48"/>
      <c r="C20" s="48"/>
      <c r="D20" s="48"/>
      <c r="E20" s="48"/>
      <c r="F20" s="48"/>
      <c r="G20" s="48"/>
      <c r="H20" s="49"/>
    </row>
    <row r="21" spans="1:9" s="13" customFormat="1" ht="24" customHeight="1" x14ac:dyDescent="0.25">
      <c r="A21" s="43"/>
      <c r="B21" s="44" t="s">
        <v>17</v>
      </c>
      <c r="C21" s="23">
        <v>100</v>
      </c>
      <c r="D21" s="22">
        <v>0.4</v>
      </c>
      <c r="E21" s="22">
        <v>0.4</v>
      </c>
      <c r="F21" s="22">
        <v>9.8000000000000007</v>
      </c>
      <c r="G21" s="22">
        <v>47</v>
      </c>
      <c r="H21" s="17">
        <v>338</v>
      </c>
    </row>
    <row r="22" spans="1:9" s="13" customFormat="1" ht="51" x14ac:dyDescent="0.25">
      <c r="A22" s="50" t="s">
        <v>13</v>
      </c>
      <c r="B22" s="31" t="s">
        <v>24</v>
      </c>
      <c r="C22" s="21" t="s">
        <v>33</v>
      </c>
      <c r="D22" s="22">
        <f>'[1]нед.2 д.9'!D22/150*190</f>
        <v>27.993333333333336</v>
      </c>
      <c r="E22" s="22">
        <f>'[1]нед.2 д.9'!E22/150*190</f>
        <v>22.141333333333336</v>
      </c>
      <c r="F22" s="22">
        <f>'[1]нед.2 д.9'!F22/150*190</f>
        <v>45.916666666666664</v>
      </c>
      <c r="G22" s="22">
        <v>460.94</v>
      </c>
      <c r="H22" s="11">
        <v>223</v>
      </c>
    </row>
    <row r="23" spans="1:9" s="13" customFormat="1" x14ac:dyDescent="0.25">
      <c r="A23" s="51"/>
      <c r="B23" s="16" t="s">
        <v>16</v>
      </c>
      <c r="C23" s="21">
        <v>200</v>
      </c>
      <c r="D23" s="22">
        <v>0.53</v>
      </c>
      <c r="E23" s="22">
        <v>0</v>
      </c>
      <c r="F23" s="22">
        <v>9.4700000000000006</v>
      </c>
      <c r="G23" s="22">
        <v>60</v>
      </c>
      <c r="H23" s="17">
        <v>376</v>
      </c>
    </row>
    <row r="24" spans="1:9" s="13" customFormat="1" x14ac:dyDescent="0.25">
      <c r="A24" s="51"/>
      <c r="B24" s="18" t="s">
        <v>14</v>
      </c>
      <c r="C24" s="34">
        <v>50</v>
      </c>
      <c r="D24" s="35">
        <v>3.49</v>
      </c>
      <c r="E24" s="35">
        <v>0.55000000000000004</v>
      </c>
      <c r="F24" s="35">
        <v>23</v>
      </c>
      <c r="G24" s="35">
        <v>119.5</v>
      </c>
      <c r="H24" s="19" t="s">
        <v>15</v>
      </c>
    </row>
    <row r="25" spans="1:9" s="8" customFormat="1" ht="14.25" x14ac:dyDescent="0.2">
      <c r="A25" s="24" t="s">
        <v>18</v>
      </c>
      <c r="B25" s="25"/>
      <c r="C25" s="26">
        <v>550</v>
      </c>
      <c r="D25" s="27">
        <f t="shared" ref="D25:F25" si="0">D21+D22+D23+D24</f>
        <v>32.413333333333334</v>
      </c>
      <c r="E25" s="27">
        <f t="shared" si="0"/>
        <v>23.091333333333335</v>
      </c>
      <c r="F25" s="27">
        <f t="shared" si="0"/>
        <v>88.186666666666667</v>
      </c>
      <c r="G25" s="27">
        <f>G21+G22+G23+G24</f>
        <v>687.44</v>
      </c>
      <c r="H25" s="28"/>
    </row>
    <row r="26" spans="1:9" s="13" customFormat="1" x14ac:dyDescent="0.25">
      <c r="A26" s="24"/>
      <c r="B26" s="16"/>
      <c r="C26" s="15"/>
      <c r="D26" s="15"/>
      <c r="E26" s="15"/>
      <c r="F26" s="15"/>
      <c r="G26" s="15"/>
      <c r="H26" s="15"/>
    </row>
    <row r="27" spans="1:9" s="29" customFormat="1" ht="24" customHeight="1" x14ac:dyDescent="0.25">
      <c r="A27" s="50" t="s">
        <v>19</v>
      </c>
      <c r="B27" s="18" t="s">
        <v>25</v>
      </c>
      <c r="C27" s="41" t="s">
        <v>34</v>
      </c>
      <c r="D27" s="20">
        <f>'[1]нед.2 д.9'!D27/80*110</f>
        <v>3.61625</v>
      </c>
      <c r="E27" s="20">
        <f>'[1]нед.2 д.9'!E27/80*110</f>
        <v>8.7174999999999994</v>
      </c>
      <c r="F27" s="20">
        <f>'[1]нед.2 д.9'!F27/80*110</f>
        <v>7.4250000000000007</v>
      </c>
      <c r="G27" s="20">
        <f>'[1]нед.2 д.9'!G27/80*110</f>
        <v>140.25</v>
      </c>
      <c r="H27" s="17">
        <v>69</v>
      </c>
    </row>
    <row r="28" spans="1:9" s="29" customFormat="1" ht="39.75" customHeight="1" x14ac:dyDescent="0.25">
      <c r="A28" s="51"/>
      <c r="B28" s="30" t="s">
        <v>27</v>
      </c>
      <c r="C28" s="23">
        <f>'[1]нед.2 д.9'!C28/200*250</f>
        <v>250</v>
      </c>
      <c r="D28" s="22">
        <f>'[1]нед.2 д.9'!D28/200*250</f>
        <v>6.3624999999999998</v>
      </c>
      <c r="E28" s="22">
        <f>'[1]нед.2 д.9'!E28/200*250</f>
        <v>8.9</v>
      </c>
      <c r="F28" s="22">
        <f>'[1]нед.2 д.9'!F28/200*250</f>
        <v>11.812499999999998</v>
      </c>
      <c r="G28" s="22">
        <f>'[1]нед.2 д.9'!G28/200*250</f>
        <v>157.08749999999998</v>
      </c>
      <c r="H28" s="17">
        <v>119</v>
      </c>
    </row>
    <row r="29" spans="1:9" s="13" customFormat="1" ht="30.75" customHeight="1" x14ac:dyDescent="0.25">
      <c r="A29" s="51"/>
      <c r="B29" s="16" t="s">
        <v>28</v>
      </c>
      <c r="C29" s="11">
        <v>100</v>
      </c>
      <c r="D29" s="42">
        <f>'[1]нед.2 д.9'!D29/90*100</f>
        <v>10.744444444444444</v>
      </c>
      <c r="E29" s="42">
        <f>'[1]нед.2 д.9'!E29/90*100</f>
        <v>13.422222222222221</v>
      </c>
      <c r="F29" s="42">
        <f>'[1]нед.2 д.9'!F29/90*100</f>
        <v>16.466666666666669</v>
      </c>
      <c r="G29" s="42">
        <f>'[1]нед.2 д.9'!G29/90*100</f>
        <v>156.5</v>
      </c>
      <c r="H29" s="11">
        <v>295</v>
      </c>
    </row>
    <row r="30" spans="1:9" s="13" customFormat="1" ht="17.25" customHeight="1" x14ac:dyDescent="0.25">
      <c r="A30" s="51"/>
      <c r="B30" s="16" t="s">
        <v>29</v>
      </c>
      <c r="C30" s="11">
        <v>20</v>
      </c>
      <c r="D30" s="11">
        <v>0.28000000000000003</v>
      </c>
      <c r="E30" s="42">
        <v>1</v>
      </c>
      <c r="F30" s="11">
        <v>1.17</v>
      </c>
      <c r="G30" s="11">
        <v>14.82</v>
      </c>
      <c r="H30" s="11">
        <v>330</v>
      </c>
    </row>
    <row r="31" spans="1:9" s="13" customFormat="1" ht="18.75" customHeight="1" x14ac:dyDescent="0.25">
      <c r="A31" s="51"/>
      <c r="B31" s="31" t="s">
        <v>30</v>
      </c>
      <c r="C31" s="32">
        <f>'[1]нед.2 д.9'!C31/150*180</f>
        <v>180</v>
      </c>
      <c r="D31" s="20">
        <f>'[1]нед.2 д.9'!D31/150*180</f>
        <v>4.3680000000000003</v>
      </c>
      <c r="E31" s="20">
        <f>'[1]нед.2 д.9'!E31/150*180</f>
        <v>5.16</v>
      </c>
      <c r="F31" s="20">
        <f>'[1]нед.2 д.9'!F31/150*180</f>
        <v>44.003999999999998</v>
      </c>
      <c r="G31" s="32">
        <v>230.74</v>
      </c>
      <c r="H31" s="17">
        <v>305</v>
      </c>
    </row>
    <row r="32" spans="1:9" s="13" customFormat="1" ht="29.25" customHeight="1" x14ac:dyDescent="0.25">
      <c r="A32" s="51"/>
      <c r="B32" s="16" t="s">
        <v>31</v>
      </c>
      <c r="C32" s="23">
        <v>200</v>
      </c>
      <c r="D32" s="22">
        <v>0</v>
      </c>
      <c r="E32" s="22">
        <v>0</v>
      </c>
      <c r="F32" s="22">
        <v>21</v>
      </c>
      <c r="G32" s="22">
        <v>84</v>
      </c>
      <c r="H32" s="17" t="s">
        <v>15</v>
      </c>
    </row>
    <row r="33" spans="1:10" s="13" customFormat="1" x14ac:dyDescent="0.25">
      <c r="A33" s="51"/>
      <c r="B33" s="33" t="s">
        <v>14</v>
      </c>
      <c r="C33" s="34">
        <v>20</v>
      </c>
      <c r="D33" s="35">
        <v>1.39</v>
      </c>
      <c r="E33" s="35">
        <v>0.22</v>
      </c>
      <c r="F33" s="35">
        <v>9.1999999999999993</v>
      </c>
      <c r="G33" s="35">
        <v>47.8</v>
      </c>
      <c r="H33" s="17" t="s">
        <v>15</v>
      </c>
    </row>
    <row r="34" spans="1:10" s="13" customFormat="1" ht="27.75" customHeight="1" x14ac:dyDescent="0.25">
      <c r="A34" s="51"/>
      <c r="B34" s="38" t="s">
        <v>20</v>
      </c>
      <c r="C34" s="39">
        <v>50</v>
      </c>
      <c r="D34" s="40">
        <v>3.25</v>
      </c>
      <c r="E34" s="40">
        <v>0.55000000000000004</v>
      </c>
      <c r="F34" s="40">
        <v>23.05</v>
      </c>
      <c r="G34" s="40">
        <v>114.95</v>
      </c>
      <c r="H34" s="17" t="s">
        <v>15</v>
      </c>
    </row>
    <row r="35" spans="1:10" s="13" customFormat="1" x14ac:dyDescent="0.25">
      <c r="A35" s="25" t="s">
        <v>21</v>
      </c>
      <c r="B35" s="16"/>
      <c r="C35" s="36">
        <v>930</v>
      </c>
      <c r="D35" s="37">
        <f t="shared" ref="D35:F35" si="1">D27+D28+D29+D31+D32+D33+D34+D30</f>
        <v>30.011194444444449</v>
      </c>
      <c r="E35" s="37">
        <f t="shared" si="1"/>
        <v>37.969722222222217</v>
      </c>
      <c r="F35" s="37">
        <f t="shared" si="1"/>
        <v>134.12816666666666</v>
      </c>
      <c r="G35" s="37">
        <f>G27+G28+G29+G31+G32+G33+G34+G30</f>
        <v>946.14750000000004</v>
      </c>
      <c r="H35" s="16"/>
      <c r="J35" s="46"/>
    </row>
  </sheetData>
  <mergeCells count="11">
    <mergeCell ref="A20:H20"/>
    <mergeCell ref="A22:A24"/>
    <mergeCell ref="A27:A34"/>
    <mergeCell ref="A13:H13"/>
    <mergeCell ref="A14:H14"/>
    <mergeCell ref="C15:E15"/>
    <mergeCell ref="A16:H16"/>
    <mergeCell ref="A18:A19"/>
    <mergeCell ref="B18:B19"/>
    <mergeCell ref="C18:C19"/>
    <mergeCell ref="D18:F18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28.09</vt:lpstr>
      <vt:lpstr>28.09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Оля</dc:creator>
  <cp:lastModifiedBy>user</cp:lastModifiedBy>
  <cp:lastPrinted>2023-09-21T11:34:26Z</cp:lastPrinted>
  <dcterms:created xsi:type="dcterms:W3CDTF">2023-09-08T07:28:33Z</dcterms:created>
  <dcterms:modified xsi:type="dcterms:W3CDTF">2023-09-26T07:43:51Z</dcterms:modified>
</cp:coreProperties>
</file>